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730"/>
  </bookViews>
  <sheets>
    <sheet name="Anexo 3 (2)" sheetId="4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5" i="3"/>
  <c r="F31" i="2"/>
  <c r="F28" i="3"/>
  <c r="F28" i="2"/>
  <c r="F22"/>
  <c r="H21" i="3"/>
</calcChain>
</file>

<file path=xl/sharedStrings.xml><?xml version="1.0" encoding="utf-8"?>
<sst xmlns="http://schemas.openxmlformats.org/spreadsheetml/2006/main" count="219" uniqueCount="102">
  <si>
    <t>Guía de Cumplimiento de la Ley de Disciplina Financiera de las Entidades Federativas y Municipios</t>
  </si>
  <si>
    <t>Implementación</t>
  </si>
  <si>
    <t>Resultado</t>
  </si>
  <si>
    <t>SI</t>
  </si>
  <si>
    <t>NO</t>
  </si>
  <si>
    <t>INDICADORES PRESUPUESTARIOS</t>
  </si>
  <si>
    <t>A. INDICADORES CUANTITATIVOS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</si>
  <si>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</si>
  <si>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</si>
  <si>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</si>
  <si>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</si>
  <si>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</si>
  <si>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</si>
  <si>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</si>
  <si>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</si>
  <si>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</si>
  <si>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</si>
  <si>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</si>
  <si>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</si>
  <si>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</si>
  <si>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</si>
  <si>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</si>
  <si>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a.1 Aprobado</t>
  </si>
  <si>
    <t>Reporte Trim. Formato 6 a)</t>
  </si>
  <si>
    <t>Art. 9 de la LDF</t>
  </si>
  <si>
    <t>a.2 Pagado</t>
  </si>
  <si>
    <t>Cuenta Pública / Formato 6 a)</t>
  </si>
  <si>
    <t>Autorizaciones de recursos aprobados por el FONDEN</t>
  </si>
  <si>
    <t>Cuenta Pública / Auxiliar de Cuentas</t>
  </si>
  <si>
    <t>d.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</si>
  <si>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</si>
  <si>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</si>
  <si>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</si>
  <si>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</si>
  <si>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</si>
  <si>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</si>
  <si>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</si>
  <si>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</si>
  <si>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Proyecto de Presupuesto de Egresos</t>
  </si>
  <si>
    <t>Art. 12 y 20 de la LDF</t>
  </si>
  <si>
    <t>B. INDICADORES CUALITATIVOS</t>
  </si>
  <si>
    <t>Art. 5 y 18 de la LDF</t>
  </si>
  <si>
    <t>Iniciativa de Ley de Ingresos y Proyecto de Presupuesto de Egresos / Formatos 7 a) y b)</t>
  </si>
  <si>
    <t>Iniciativa de Ley de Ingresos y Proyecto de Presupuesto de Egresos / Formatos 7 c) y d)</t>
  </si>
  <si>
    <t>e.</t>
  </si>
  <si>
    <t>Proyecto de Presupuesto de Egresos / Formato 8</t>
  </si>
  <si>
    <t>Balance Presupuestario de Recursos Disponibles, en caso de ser negativo</t>
  </si>
  <si>
    <t>Iniciativa de Ley de Ingresos o Proyecto de Presupuesto de Egresos</t>
  </si>
  <si>
    <t>Reporte Trim. y Cuenta Pública</t>
  </si>
  <si>
    <t>Servicios Personales</t>
  </si>
  <si>
    <t>Proyecto de Presupuesto</t>
  </si>
  <si>
    <t>INDICADORES DEL EJERCICIO PRESUPUESTARIO</t>
  </si>
  <si>
    <t>Ingresos Excedentes derivados de Ingresos de Libre Disposición</t>
  </si>
  <si>
    <t xml:space="preserve">Cuenta Pública / Formato 5 </t>
  </si>
  <si>
    <t>Art. 14 y 21 de la LDF</t>
  </si>
  <si>
    <t>Cuenta Pública</t>
  </si>
  <si>
    <t>Art. Noveno Transitorio de la LDF</t>
  </si>
  <si>
    <t>Página de internet de la Secretaría de Finanzas o Tesorería Municipal</t>
  </si>
  <si>
    <t>Art. 13 frac. III y 21 de la LDF</t>
  </si>
  <si>
    <t>Art. 13 frac. VII y 21 de la LDF</t>
  </si>
  <si>
    <t>INDICADORES DE DEUDA PÚBLICA</t>
  </si>
  <si>
    <t>Obligaciones a Corto Plazo</t>
  </si>
  <si>
    <t>Art. 30 frac. I de la LDF</t>
  </si>
  <si>
    <t>Mecanismo de Verificación</t>
  </si>
  <si>
    <t>Fecha estimada de cumplimiento</t>
  </si>
  <si>
    <t>Monto o valor</t>
  </si>
  <si>
    <t>Unidad (pesos/porcentaje)</t>
  </si>
  <si>
    <t>Fundamento</t>
  </si>
  <si>
    <t>Comentarios</t>
  </si>
  <si>
    <t>Indicadores de Observancia</t>
  </si>
  <si>
    <t>Balance Presupuestario Sostenible</t>
  </si>
  <si>
    <t>Financiamiento Neto dentro del Techo de Financiamiento Neto</t>
  </si>
  <si>
    <t>Balance Presupuestario de Recursos Disponibles Sostenible</t>
  </si>
  <si>
    <t>Asignación al fideicomiso para desastres naturales</t>
  </si>
  <si>
    <t>Techo para servicios personales</t>
  </si>
  <si>
    <t>Previsiones de gasto para compromisos de pago derivados de APPs</t>
  </si>
  <si>
    <t>Techo de ADEFAS para el ejercicio fiscal</t>
  </si>
  <si>
    <t>Aportación promedio realizada por la Entidad Federativa durante los 5 ejercicios previos, para infraestructura dañada por desastres naturales</t>
  </si>
  <si>
    <t>Saldo del fideicomiso para desastres naturales</t>
  </si>
  <si>
    <t>Costo promedio de los últimos 5 ejercicios de la reconstrucción de infraestructura dañada por desastres naturales</t>
  </si>
  <si>
    <t>Objetivos anuales, estrategias y metas para el ejercicio fiscal</t>
  </si>
  <si>
    <t>Proyecciones de ejercicios posteriores</t>
  </si>
  <si>
    <t>Descripción de riesgos relevantes y propuestas de acción para enfrentarlos</t>
  </si>
  <si>
    <t>Resultados de ejercicios fiscales anteriores y el ejercicio fiscal en cuestión</t>
  </si>
  <si>
    <t>Estudio actuarial de las pensiones de sus trabajadores</t>
  </si>
  <si>
    <t>Razones excepcionales que justifican el Balance Presupuestario de Recursos Disponibles negativo</t>
  </si>
  <si>
    <t>Fuente de recursos para cubrir el Balance Presupuestario de Recursos Disponibles negativo</t>
  </si>
  <si>
    <t xml:space="preserve">Número de ejercicios fiscales y acciones necesarias para cubrir el Balance Presupuestario de Recursos Disponibles negativo </t>
  </si>
  <si>
    <t>Informes Trimestrales sobre el avance de las acciones para recuperar el Balance Presupuestario de Recursos Disponibles</t>
  </si>
  <si>
    <t>Remuneraciones de los servidores públicos</t>
  </si>
  <si>
    <t>Previsiones salariales y económicas para cubrir incrementos salariales, creación de plazas y otros</t>
  </si>
  <si>
    <t>Monto de Ingresos Excedentes derivados de ILD</t>
  </si>
  <si>
    <t>Monto de Ingresos Excedentes derivados de ILD destinados al fin del A.14, fracción I de la LDF</t>
  </si>
  <si>
    <t>Monto de Ingresos Excedentes derivados de ILD destinados al fin del A.14, fracción II, a) de la LDF</t>
  </si>
  <si>
    <t>Monto de Ingresos Excedentes derivados de ILD destinados al fin del A.14, fracción II, b) de la LDF</t>
  </si>
  <si>
    <t>Monto de Ingresos Excedentes derivados de ILD destinados al fin del artículo noveno transitorio de la LDF</t>
  </si>
  <si>
    <t>Análisis Costo-Beneficio para programas o proyectos de inversión mayores a 10 millones de UDIS</t>
  </si>
  <si>
    <t>Análisis de conveniencia y análisis de transferencia de riesgos de los proyectos APPs</t>
  </si>
  <si>
    <t>Identificación de población objetivo, destino y temporalidad de subsidios</t>
  </si>
  <si>
    <t>Límite de Obligaciones a Corto Plazo</t>
  </si>
  <si>
    <t>JUNTA DE AGUA POTABLE Y ALCANTARILLADO DEL MUNICIPIO DE AHOME</t>
  </si>
  <si>
    <t>Del 1 de enero al 31 de diciembre de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</si>
</sst>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4" borderId="1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view="pageBreakPreview" zoomScale="90" zoomScaleNormal="90" zoomScaleSheetLayoutView="90" workbookViewId="0">
      <selection activeCell="H78" sqref="H78"/>
    </sheetView>
  </sheetViews>
  <sheetFormatPr baseColWidth="10" defaultRowHeight="15"/>
  <cols>
    <col min="3" max="3" width="33.85546875" customWidth="1"/>
    <col min="4" max="4" width="3" customWidth="1"/>
    <col min="5" max="5" width="28.7109375" customWidth="1"/>
    <col min="6" max="6" width="4.140625" customWidth="1"/>
    <col min="7" max="7" width="26" customWidth="1"/>
    <col min="8" max="8" width="26.140625" customWidth="1"/>
    <col min="9" max="9" width="18.7109375" customWidth="1"/>
    <col min="10" max="10" width="14.5703125" customWidth="1"/>
    <col min="11" max="11" width="38.140625" customWidth="1"/>
  </cols>
  <sheetData>
    <row r="1" spans="1:11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>
      <c r="A2" s="97" t="s">
        <v>100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>
      <c r="A3" s="100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>
      <c r="A4" s="97" t="s">
        <v>101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ht="15.75" thickBot="1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ht="15.75" thickBot="1">
      <c r="A6" s="106" t="s">
        <v>69</v>
      </c>
      <c r="B6" s="107"/>
      <c r="C6" s="108"/>
      <c r="D6" s="115" t="s">
        <v>1</v>
      </c>
      <c r="E6" s="116"/>
      <c r="F6" s="116"/>
      <c r="G6" s="117"/>
      <c r="H6" s="118" t="s">
        <v>2</v>
      </c>
      <c r="I6" s="117"/>
      <c r="J6" s="119" t="s">
        <v>67</v>
      </c>
      <c r="K6" s="122" t="s">
        <v>68</v>
      </c>
    </row>
    <row r="7" spans="1:11" ht="15.75" thickBot="1">
      <c r="A7" s="109"/>
      <c r="B7" s="110"/>
      <c r="C7" s="111"/>
      <c r="D7" s="125" t="s">
        <v>3</v>
      </c>
      <c r="E7" s="126"/>
      <c r="F7" s="127" t="s">
        <v>4</v>
      </c>
      <c r="G7" s="126"/>
      <c r="H7" s="1"/>
      <c r="I7" s="58"/>
      <c r="J7" s="120"/>
      <c r="K7" s="123"/>
    </row>
    <row r="8" spans="1:11" ht="26.25" thickBot="1">
      <c r="A8" s="112"/>
      <c r="B8" s="113"/>
      <c r="C8" s="114"/>
      <c r="D8" s="75"/>
      <c r="E8" s="2" t="s">
        <v>63</v>
      </c>
      <c r="F8" s="2"/>
      <c r="G8" s="2" t="s">
        <v>64</v>
      </c>
      <c r="H8" s="3" t="s">
        <v>65</v>
      </c>
      <c r="I8" s="4" t="s">
        <v>66</v>
      </c>
      <c r="J8" s="121"/>
      <c r="K8" s="124"/>
    </row>
    <row r="9" spans="1:11" ht="15.75" thickBot="1">
      <c r="A9" s="89" t="s">
        <v>5</v>
      </c>
      <c r="B9" s="90"/>
      <c r="C9" s="90"/>
      <c r="D9" s="90"/>
      <c r="E9" s="90"/>
      <c r="F9" s="90"/>
      <c r="G9" s="90"/>
      <c r="H9" s="5"/>
      <c r="I9" s="5"/>
      <c r="J9" s="5"/>
      <c r="K9" s="6"/>
    </row>
    <row r="10" spans="1:11" ht="15.75" thickBot="1">
      <c r="A10" s="85" t="s">
        <v>6</v>
      </c>
      <c r="B10" s="86"/>
      <c r="C10" s="86"/>
      <c r="D10" s="86"/>
      <c r="E10" s="86"/>
      <c r="F10" s="86"/>
      <c r="G10" s="86"/>
      <c r="H10" s="73"/>
      <c r="I10" s="73"/>
      <c r="J10" s="73"/>
      <c r="K10" s="74"/>
    </row>
    <row r="11" spans="1:11" ht="15.75" thickBot="1">
      <c r="A11" s="7">
        <v>1</v>
      </c>
      <c r="B11" s="80" t="s">
        <v>70</v>
      </c>
      <c r="C11" s="80"/>
      <c r="D11" s="80"/>
      <c r="E11" s="80"/>
      <c r="F11" s="80"/>
      <c r="G11" s="80"/>
      <c r="H11" s="80"/>
      <c r="I11" s="80"/>
      <c r="J11" s="80"/>
      <c r="K11" s="128"/>
    </row>
    <row r="12" spans="1:11" ht="39" thickBot="1">
      <c r="A12" s="11"/>
      <c r="B12" s="12" t="s">
        <v>7</v>
      </c>
      <c r="C12" s="13" t="s">
        <v>8</v>
      </c>
      <c r="D12" s="59"/>
      <c r="E12" s="60" t="s">
        <v>9</v>
      </c>
      <c r="F12" s="60"/>
      <c r="G12" s="39"/>
      <c r="H12" s="40">
        <v>641141941</v>
      </c>
      <c r="I12" s="14" t="s">
        <v>10</v>
      </c>
      <c r="J12" s="15" t="s">
        <v>11</v>
      </c>
      <c r="K12" s="38"/>
    </row>
    <row r="13" spans="1:11" ht="26.25" thickBot="1">
      <c r="A13" s="11"/>
      <c r="B13" s="12" t="s">
        <v>12</v>
      </c>
      <c r="C13" s="13" t="s">
        <v>13</v>
      </c>
      <c r="D13" s="61"/>
      <c r="E13" s="62" t="s">
        <v>14</v>
      </c>
      <c r="F13" s="62"/>
      <c r="G13" s="42"/>
      <c r="H13" s="43">
        <v>641141941</v>
      </c>
      <c r="I13" s="16" t="s">
        <v>10</v>
      </c>
      <c r="J13" s="17" t="s">
        <v>11</v>
      </c>
      <c r="K13" s="41"/>
    </row>
    <row r="14" spans="1:11" ht="26.25" thickBot="1">
      <c r="A14" s="11"/>
      <c r="B14" s="12" t="s">
        <v>15</v>
      </c>
      <c r="C14" s="13" t="s">
        <v>16</v>
      </c>
      <c r="D14" s="61"/>
      <c r="E14" s="62" t="s">
        <v>17</v>
      </c>
      <c r="F14" s="62"/>
      <c r="G14" s="42"/>
      <c r="H14" s="43">
        <v>603349773</v>
      </c>
      <c r="I14" s="16" t="s">
        <v>10</v>
      </c>
      <c r="J14" s="18" t="s">
        <v>11</v>
      </c>
      <c r="K14" s="41"/>
    </row>
    <row r="15" spans="1:11" ht="15.75" thickBot="1">
      <c r="A15" s="7">
        <v>2</v>
      </c>
      <c r="B15" s="83" t="s">
        <v>72</v>
      </c>
      <c r="C15" s="83"/>
      <c r="D15" s="83"/>
      <c r="E15" s="83"/>
      <c r="F15" s="83"/>
      <c r="G15" s="83"/>
      <c r="H15" s="83"/>
      <c r="I15" s="83"/>
      <c r="J15" s="83"/>
      <c r="K15" s="84"/>
    </row>
    <row r="16" spans="1:11" ht="39" thickBot="1">
      <c r="A16" s="11"/>
      <c r="B16" s="12" t="s">
        <v>7</v>
      </c>
      <c r="C16" s="13" t="s">
        <v>8</v>
      </c>
      <c r="D16" s="59"/>
      <c r="E16" s="60" t="s">
        <v>9</v>
      </c>
      <c r="F16" s="60"/>
      <c r="G16" s="39"/>
      <c r="H16" s="40">
        <v>641141941</v>
      </c>
      <c r="I16" s="14" t="s">
        <v>10</v>
      </c>
      <c r="J16" s="15" t="s">
        <v>11</v>
      </c>
      <c r="K16" s="38"/>
    </row>
    <row r="17" spans="1:11" ht="26.25" thickBot="1">
      <c r="A17" s="11"/>
      <c r="B17" s="12" t="s">
        <v>12</v>
      </c>
      <c r="C17" s="13" t="s">
        <v>13</v>
      </c>
      <c r="D17" s="61"/>
      <c r="E17" s="62" t="s">
        <v>14</v>
      </c>
      <c r="F17" s="62"/>
      <c r="G17" s="42"/>
      <c r="H17" s="43">
        <v>641141941</v>
      </c>
      <c r="I17" s="16" t="s">
        <v>10</v>
      </c>
      <c r="J17" s="17" t="s">
        <v>11</v>
      </c>
      <c r="K17" s="41"/>
    </row>
    <row r="18" spans="1:11" ht="26.25" thickBot="1">
      <c r="A18" s="11"/>
      <c r="B18" s="12" t="s">
        <v>15</v>
      </c>
      <c r="C18" s="13" t="s">
        <v>16</v>
      </c>
      <c r="D18" s="61"/>
      <c r="E18" s="62" t="s">
        <v>17</v>
      </c>
      <c r="F18" s="62"/>
      <c r="G18" s="42"/>
      <c r="H18" s="43">
        <v>603349773</v>
      </c>
      <c r="I18" s="16" t="s">
        <v>10</v>
      </c>
      <c r="J18" s="18" t="s">
        <v>11</v>
      </c>
      <c r="K18" s="41"/>
    </row>
    <row r="19" spans="1:11" ht="15.75" thickBot="1">
      <c r="A19" s="7">
        <v>3</v>
      </c>
      <c r="B19" s="83" t="s">
        <v>71</v>
      </c>
      <c r="C19" s="83"/>
      <c r="D19" s="83"/>
      <c r="E19" s="83"/>
      <c r="F19" s="83"/>
      <c r="G19" s="83"/>
      <c r="H19" s="83"/>
      <c r="I19" s="83"/>
      <c r="J19" s="83"/>
      <c r="K19" s="84"/>
    </row>
    <row r="20" spans="1:11" ht="26.25" thickBot="1">
      <c r="A20" s="11"/>
      <c r="B20" s="12" t="s">
        <v>7</v>
      </c>
      <c r="C20" s="13" t="s">
        <v>8</v>
      </c>
      <c r="D20" s="59"/>
      <c r="E20" s="60" t="s">
        <v>18</v>
      </c>
      <c r="F20" s="60"/>
      <c r="G20" s="39"/>
      <c r="H20" s="40">
        <v>641141941</v>
      </c>
      <c r="I20" s="14" t="s">
        <v>10</v>
      </c>
      <c r="J20" s="15" t="s">
        <v>19</v>
      </c>
      <c r="K20" s="38"/>
    </row>
    <row r="21" spans="1:11" ht="26.25" thickBot="1">
      <c r="A21" s="11"/>
      <c r="B21" s="12" t="s">
        <v>12</v>
      </c>
      <c r="C21" s="13" t="s">
        <v>13</v>
      </c>
      <c r="D21" s="61"/>
      <c r="E21" s="62" t="s">
        <v>20</v>
      </c>
      <c r="F21" s="62"/>
      <c r="G21" s="42"/>
      <c r="H21" s="43">
        <v>641141941</v>
      </c>
      <c r="I21" s="16" t="s">
        <v>10</v>
      </c>
      <c r="J21" s="17" t="s">
        <v>19</v>
      </c>
      <c r="K21" s="41"/>
    </row>
    <row r="22" spans="1:11" ht="26.25" thickBot="1">
      <c r="A22" s="11"/>
      <c r="B22" s="12" t="s">
        <v>15</v>
      </c>
      <c r="C22" s="13" t="s">
        <v>16</v>
      </c>
      <c r="D22" s="61"/>
      <c r="E22" s="62" t="s">
        <v>17</v>
      </c>
      <c r="F22" s="62"/>
      <c r="G22" s="42"/>
      <c r="H22" s="43">
        <v>603349773</v>
      </c>
      <c r="I22" s="16" t="s">
        <v>10</v>
      </c>
      <c r="J22" s="18" t="s">
        <v>19</v>
      </c>
      <c r="K22" s="41"/>
    </row>
    <row r="23" spans="1:11" ht="15.75" thickBot="1">
      <c r="A23" s="7">
        <v>4</v>
      </c>
      <c r="B23" s="83" t="s">
        <v>21</v>
      </c>
      <c r="C23" s="83"/>
      <c r="D23" s="83"/>
      <c r="E23" s="83"/>
      <c r="F23" s="83"/>
      <c r="G23" s="83"/>
      <c r="H23" s="83"/>
      <c r="I23" s="83"/>
      <c r="J23" s="83"/>
      <c r="K23" s="84"/>
    </row>
    <row r="24" spans="1:11" ht="15.75" thickBot="1">
      <c r="A24" s="22"/>
      <c r="B24" s="23" t="s">
        <v>7</v>
      </c>
      <c r="C24" s="92" t="s">
        <v>73</v>
      </c>
      <c r="D24" s="92"/>
      <c r="E24" s="92"/>
      <c r="F24" s="92"/>
      <c r="G24" s="92"/>
      <c r="H24" s="92"/>
      <c r="I24" s="92"/>
      <c r="J24" s="92"/>
      <c r="K24" s="93"/>
    </row>
    <row r="25" spans="1:11" ht="15.75" thickBot="1">
      <c r="A25" s="11"/>
      <c r="B25" s="12"/>
      <c r="C25" s="24" t="s">
        <v>22</v>
      </c>
      <c r="D25" s="59"/>
      <c r="E25" s="60" t="s">
        <v>23</v>
      </c>
      <c r="F25" s="60"/>
      <c r="G25" s="39"/>
      <c r="H25" s="40">
        <v>0</v>
      </c>
      <c r="I25" s="14" t="s">
        <v>10</v>
      </c>
      <c r="J25" s="15" t="s">
        <v>24</v>
      </c>
      <c r="K25" s="38"/>
    </row>
    <row r="26" spans="1:11" ht="15.75" thickBot="1">
      <c r="A26" s="11"/>
      <c r="B26" s="12"/>
      <c r="C26" s="24" t="s">
        <v>25</v>
      </c>
      <c r="D26" s="61"/>
      <c r="E26" s="62" t="s">
        <v>26</v>
      </c>
      <c r="F26" s="62"/>
      <c r="G26" s="42"/>
      <c r="H26" s="43">
        <v>0</v>
      </c>
      <c r="I26" s="16" t="s">
        <v>10</v>
      </c>
      <c r="J26" s="17" t="s">
        <v>24</v>
      </c>
      <c r="K26" s="41"/>
    </row>
    <row r="27" spans="1:11" ht="73.5" customHeight="1" thickBot="1">
      <c r="A27" s="25"/>
      <c r="B27" s="12" t="s">
        <v>12</v>
      </c>
      <c r="C27" s="13" t="s">
        <v>77</v>
      </c>
      <c r="D27" s="63"/>
      <c r="E27" s="62" t="s">
        <v>27</v>
      </c>
      <c r="F27" s="64"/>
      <c r="G27" s="42"/>
      <c r="H27" s="43">
        <v>0</v>
      </c>
      <c r="I27" s="16" t="s">
        <v>10</v>
      </c>
      <c r="J27" s="17" t="s">
        <v>24</v>
      </c>
      <c r="K27" s="41"/>
    </row>
    <row r="28" spans="1:11" ht="26.25" thickBot="1">
      <c r="A28" s="25"/>
      <c r="B28" s="12" t="s">
        <v>15</v>
      </c>
      <c r="C28" s="13" t="s">
        <v>78</v>
      </c>
      <c r="D28" s="65"/>
      <c r="E28" s="66" t="s">
        <v>28</v>
      </c>
      <c r="F28" s="67"/>
      <c r="G28" s="47"/>
      <c r="H28" s="48">
        <v>0</v>
      </c>
      <c r="I28" s="26" t="s">
        <v>10</v>
      </c>
      <c r="J28" s="18" t="s">
        <v>24</v>
      </c>
      <c r="K28" s="51"/>
    </row>
    <row r="29" spans="1:11" ht="51.75" thickBot="1">
      <c r="A29" s="25"/>
      <c r="B29" s="12" t="s">
        <v>29</v>
      </c>
      <c r="C29" s="13" t="s">
        <v>79</v>
      </c>
      <c r="D29" s="68"/>
      <c r="E29" s="69" t="s">
        <v>27</v>
      </c>
      <c r="F29" s="70"/>
      <c r="G29" s="49"/>
      <c r="H29" s="50">
        <v>0</v>
      </c>
      <c r="I29" s="28" t="s">
        <v>10</v>
      </c>
      <c r="J29" s="27" t="s">
        <v>24</v>
      </c>
      <c r="K29" s="52"/>
    </row>
    <row r="30" spans="1:11" ht="15.75" thickBot="1">
      <c r="A30" s="29">
        <v>5</v>
      </c>
      <c r="B30" s="83" t="s">
        <v>74</v>
      </c>
      <c r="C30" s="83"/>
      <c r="D30" s="83"/>
      <c r="E30" s="83"/>
      <c r="F30" s="83"/>
      <c r="G30" s="83"/>
      <c r="H30" s="83"/>
      <c r="I30" s="83"/>
      <c r="J30" s="83"/>
      <c r="K30" s="84"/>
    </row>
    <row r="31" spans="1:11" ht="26.25" thickBot="1">
      <c r="A31" s="11"/>
      <c r="B31" s="12" t="s">
        <v>30</v>
      </c>
      <c r="C31" s="13" t="s">
        <v>31</v>
      </c>
      <c r="D31" s="59"/>
      <c r="E31" s="60" t="s">
        <v>32</v>
      </c>
      <c r="F31" s="60"/>
      <c r="G31" s="39"/>
      <c r="H31" s="40">
        <v>355401303</v>
      </c>
      <c r="I31" s="14" t="s">
        <v>10</v>
      </c>
      <c r="J31" s="15" t="s">
        <v>33</v>
      </c>
      <c r="K31" s="38"/>
    </row>
    <row r="32" spans="1:11" ht="26.25" thickBot="1">
      <c r="A32" s="11"/>
      <c r="B32" s="12" t="s">
        <v>34</v>
      </c>
      <c r="C32" s="13" t="s">
        <v>16</v>
      </c>
      <c r="D32" s="61"/>
      <c r="E32" s="62" t="s">
        <v>32</v>
      </c>
      <c r="F32" s="62"/>
      <c r="G32" s="42"/>
      <c r="H32" s="43">
        <v>328717263</v>
      </c>
      <c r="I32" s="16" t="s">
        <v>10</v>
      </c>
      <c r="J32" s="18" t="s">
        <v>35</v>
      </c>
      <c r="K32" s="41"/>
    </row>
    <row r="33" spans="1:11" ht="15.75" thickBot="1">
      <c r="A33" s="7">
        <v>6</v>
      </c>
      <c r="B33" s="83" t="s">
        <v>75</v>
      </c>
      <c r="C33" s="83"/>
      <c r="D33" s="83"/>
      <c r="E33" s="83"/>
      <c r="F33" s="83"/>
      <c r="G33" s="83"/>
      <c r="H33" s="83"/>
      <c r="I33" s="83"/>
      <c r="J33" s="83"/>
      <c r="K33" s="84"/>
    </row>
    <row r="34" spans="1:11" ht="26.25" thickBot="1">
      <c r="A34" s="11"/>
      <c r="B34" s="12" t="s">
        <v>30</v>
      </c>
      <c r="C34" s="13" t="s">
        <v>31</v>
      </c>
      <c r="D34" s="59"/>
      <c r="E34" s="60" t="s">
        <v>36</v>
      </c>
      <c r="F34" s="60"/>
      <c r="G34" s="39"/>
      <c r="H34" s="40">
        <v>0</v>
      </c>
      <c r="I34" s="14" t="s">
        <v>10</v>
      </c>
      <c r="J34" s="27" t="s">
        <v>37</v>
      </c>
      <c r="K34" s="38"/>
    </row>
    <row r="35" spans="1:11" ht="15.75" thickBot="1">
      <c r="A35" s="7">
        <v>7</v>
      </c>
      <c r="B35" s="83" t="s">
        <v>76</v>
      </c>
      <c r="C35" s="83"/>
      <c r="D35" s="83"/>
      <c r="E35" s="83"/>
      <c r="F35" s="83"/>
      <c r="G35" s="83"/>
      <c r="H35" s="83"/>
      <c r="I35" s="83"/>
      <c r="J35" s="83"/>
      <c r="K35" s="84"/>
    </row>
    <row r="36" spans="1:11" ht="26.25" thickBot="1">
      <c r="A36" s="11"/>
      <c r="B36" s="12" t="s">
        <v>30</v>
      </c>
      <c r="C36" s="13" t="s">
        <v>8</v>
      </c>
      <c r="D36" s="71"/>
      <c r="E36" s="69" t="s">
        <v>38</v>
      </c>
      <c r="F36" s="69"/>
      <c r="G36" s="49"/>
      <c r="H36" s="40">
        <v>0</v>
      </c>
      <c r="I36" s="28" t="s">
        <v>10</v>
      </c>
      <c r="J36" s="15" t="s">
        <v>39</v>
      </c>
      <c r="K36" s="38"/>
    </row>
    <row r="37" spans="1:11" ht="26.25" thickBot="1">
      <c r="A37" s="11"/>
      <c r="B37" s="12" t="s">
        <v>34</v>
      </c>
      <c r="C37" s="13" t="s">
        <v>13</v>
      </c>
      <c r="D37" s="59"/>
      <c r="E37" s="60" t="s">
        <v>23</v>
      </c>
      <c r="F37" s="60"/>
      <c r="G37" s="39"/>
      <c r="H37" s="43">
        <v>0</v>
      </c>
      <c r="I37" s="14" t="s">
        <v>10</v>
      </c>
      <c r="J37" s="17" t="s">
        <v>39</v>
      </c>
      <c r="K37" s="41"/>
    </row>
    <row r="38" spans="1:11" ht="26.25" thickBot="1">
      <c r="A38" s="11"/>
      <c r="B38" s="12" t="s">
        <v>15</v>
      </c>
      <c r="C38" s="13" t="s">
        <v>16</v>
      </c>
      <c r="D38" s="72"/>
      <c r="E38" s="66" t="s">
        <v>26</v>
      </c>
      <c r="F38" s="66"/>
      <c r="G38" s="47"/>
      <c r="H38" s="43">
        <v>0</v>
      </c>
      <c r="I38" s="18" t="s">
        <v>10</v>
      </c>
      <c r="J38" s="18" t="s">
        <v>39</v>
      </c>
      <c r="K38" s="51"/>
    </row>
    <row r="39" spans="1:11" ht="15.75" thickBot="1">
      <c r="A39" s="85" t="s">
        <v>40</v>
      </c>
      <c r="B39" s="86"/>
      <c r="C39" s="86"/>
      <c r="D39" s="86"/>
      <c r="E39" s="86"/>
      <c r="F39" s="86"/>
      <c r="G39" s="86"/>
      <c r="H39" s="73"/>
      <c r="I39" s="73"/>
      <c r="J39" s="73"/>
      <c r="K39" s="74"/>
    </row>
    <row r="40" spans="1:11" ht="15.75" thickBot="1">
      <c r="A40" s="7">
        <v>1</v>
      </c>
      <c r="B40" s="83" t="s">
        <v>9</v>
      </c>
      <c r="C40" s="83"/>
      <c r="D40" s="83"/>
      <c r="E40" s="83"/>
      <c r="F40" s="83"/>
      <c r="G40" s="83"/>
      <c r="H40" s="83"/>
      <c r="I40" s="83"/>
      <c r="J40" s="83"/>
      <c r="K40" s="84"/>
    </row>
    <row r="41" spans="1:11" ht="39" thickBot="1">
      <c r="A41" s="25"/>
      <c r="B41" s="30" t="s">
        <v>7</v>
      </c>
      <c r="C41" s="13" t="s">
        <v>80</v>
      </c>
      <c r="D41" s="71"/>
      <c r="E41" s="69" t="s">
        <v>9</v>
      </c>
      <c r="F41" s="69"/>
      <c r="G41" s="49"/>
      <c r="H41" s="53"/>
      <c r="I41" s="54"/>
      <c r="J41" s="15" t="s">
        <v>41</v>
      </c>
      <c r="K41" s="38"/>
    </row>
    <row r="42" spans="1:11" ht="39" thickBot="1">
      <c r="A42" s="25"/>
      <c r="B42" s="30" t="s">
        <v>12</v>
      </c>
      <c r="C42" s="13" t="s">
        <v>81</v>
      </c>
      <c r="D42" s="71"/>
      <c r="E42" s="69" t="s">
        <v>42</v>
      </c>
      <c r="F42" s="69"/>
      <c r="G42" s="49"/>
      <c r="H42" s="55"/>
      <c r="I42" s="44"/>
      <c r="J42" s="17" t="s">
        <v>41</v>
      </c>
      <c r="K42" s="41"/>
    </row>
    <row r="43" spans="1:11" ht="39" thickBot="1">
      <c r="A43" s="25"/>
      <c r="B43" s="30" t="s">
        <v>15</v>
      </c>
      <c r="C43" s="13" t="s">
        <v>82</v>
      </c>
      <c r="D43" s="71"/>
      <c r="E43" s="69" t="s">
        <v>9</v>
      </c>
      <c r="F43" s="69"/>
      <c r="G43" s="49"/>
      <c r="H43" s="55"/>
      <c r="I43" s="44"/>
      <c r="J43" s="17" t="s">
        <v>41</v>
      </c>
      <c r="K43" s="41"/>
    </row>
    <row r="44" spans="1:11" ht="39" thickBot="1">
      <c r="A44" s="25"/>
      <c r="B44" s="30" t="s">
        <v>29</v>
      </c>
      <c r="C44" s="13" t="s">
        <v>83</v>
      </c>
      <c r="D44" s="71"/>
      <c r="E44" s="69" t="s">
        <v>43</v>
      </c>
      <c r="F44" s="69"/>
      <c r="G44" s="49"/>
      <c r="H44" s="55"/>
      <c r="I44" s="44"/>
      <c r="J44" s="17" t="s">
        <v>41</v>
      </c>
      <c r="K44" s="41"/>
    </row>
    <row r="45" spans="1:11" ht="26.25" thickBot="1">
      <c r="A45" s="25"/>
      <c r="B45" s="30" t="s">
        <v>44</v>
      </c>
      <c r="C45" s="13" t="s">
        <v>84</v>
      </c>
      <c r="D45" s="71"/>
      <c r="E45" s="69" t="s">
        <v>45</v>
      </c>
      <c r="F45" s="69"/>
      <c r="G45" s="49"/>
      <c r="H45" s="55"/>
      <c r="I45" s="44"/>
      <c r="J45" s="18" t="s">
        <v>41</v>
      </c>
      <c r="K45" s="41"/>
    </row>
    <row r="46" spans="1:11" ht="15.75" thickBot="1">
      <c r="A46" s="7">
        <v>2</v>
      </c>
      <c r="B46" s="83" t="s">
        <v>46</v>
      </c>
      <c r="C46" s="83"/>
      <c r="D46" s="83"/>
      <c r="E46" s="83"/>
      <c r="F46" s="83"/>
      <c r="G46" s="83"/>
      <c r="H46" s="83"/>
      <c r="I46" s="83"/>
      <c r="J46" s="83"/>
      <c r="K46" s="84"/>
    </row>
    <row r="47" spans="1:11" ht="39" thickBot="1">
      <c r="A47" s="25"/>
      <c r="B47" s="30" t="s">
        <v>7</v>
      </c>
      <c r="C47" s="13" t="s">
        <v>85</v>
      </c>
      <c r="D47" s="71"/>
      <c r="E47" s="69" t="s">
        <v>47</v>
      </c>
      <c r="F47" s="69"/>
      <c r="G47" s="49"/>
      <c r="H47" s="53"/>
      <c r="I47" s="54"/>
      <c r="J47" s="15" t="s">
        <v>11</v>
      </c>
      <c r="K47" s="38"/>
    </row>
    <row r="48" spans="1:11" ht="39" thickBot="1">
      <c r="A48" s="25"/>
      <c r="B48" s="30" t="s">
        <v>12</v>
      </c>
      <c r="C48" s="13" t="s">
        <v>86</v>
      </c>
      <c r="D48" s="71"/>
      <c r="E48" s="69" t="s">
        <v>47</v>
      </c>
      <c r="F48" s="69"/>
      <c r="G48" s="49"/>
      <c r="H48" s="55"/>
      <c r="I48" s="44"/>
      <c r="J48" s="17" t="s">
        <v>11</v>
      </c>
      <c r="K48" s="41"/>
    </row>
    <row r="49" spans="1:11" ht="51.75" thickBot="1">
      <c r="A49" s="25"/>
      <c r="B49" s="30" t="s">
        <v>15</v>
      </c>
      <c r="C49" s="13" t="s">
        <v>87</v>
      </c>
      <c r="D49" s="71"/>
      <c r="E49" s="69" t="s">
        <v>47</v>
      </c>
      <c r="F49" s="69"/>
      <c r="G49" s="49"/>
      <c r="H49" s="56"/>
      <c r="I49" s="45"/>
      <c r="J49" s="18" t="s">
        <v>11</v>
      </c>
      <c r="K49" s="51"/>
    </row>
    <row r="50" spans="1:11" ht="51.75" thickBot="1">
      <c r="A50" s="25"/>
      <c r="B50" s="30" t="s">
        <v>29</v>
      </c>
      <c r="C50" s="13" t="s">
        <v>88</v>
      </c>
      <c r="D50" s="71"/>
      <c r="E50" s="69" t="s">
        <v>48</v>
      </c>
      <c r="F50" s="69"/>
      <c r="G50" s="49"/>
      <c r="H50" s="57"/>
      <c r="I50" s="46"/>
      <c r="J50" s="27" t="s">
        <v>11</v>
      </c>
      <c r="K50" s="52"/>
    </row>
    <row r="51" spans="1:11" ht="15.75" thickBot="1">
      <c r="A51" s="29">
        <v>3</v>
      </c>
      <c r="B51" s="80" t="s">
        <v>49</v>
      </c>
      <c r="C51" s="80"/>
      <c r="D51" s="19"/>
      <c r="E51" s="20"/>
      <c r="F51" s="19"/>
      <c r="G51" s="20"/>
      <c r="H51" s="19"/>
      <c r="I51" s="19"/>
      <c r="J51" s="19"/>
      <c r="K51" s="21"/>
    </row>
    <row r="52" spans="1:11" ht="26.25" thickBot="1">
      <c r="A52" s="25"/>
      <c r="B52" s="30" t="s">
        <v>30</v>
      </c>
      <c r="C52" s="13" t="s">
        <v>89</v>
      </c>
      <c r="D52" s="71"/>
      <c r="E52" s="69" t="s">
        <v>50</v>
      </c>
      <c r="F52" s="69"/>
      <c r="G52" s="49"/>
      <c r="H52" s="53"/>
      <c r="I52" s="54"/>
      <c r="J52" s="15" t="s">
        <v>33</v>
      </c>
      <c r="K52" s="38"/>
    </row>
    <row r="53" spans="1:11" ht="39" thickBot="1">
      <c r="A53" s="25"/>
      <c r="B53" s="30" t="s">
        <v>34</v>
      </c>
      <c r="C53" s="13" t="s">
        <v>90</v>
      </c>
      <c r="D53" s="71"/>
      <c r="E53" s="69" t="s">
        <v>50</v>
      </c>
      <c r="F53" s="69"/>
      <c r="G53" s="49"/>
      <c r="H53" s="56"/>
      <c r="I53" s="45"/>
      <c r="J53" s="18" t="s">
        <v>33</v>
      </c>
      <c r="K53" s="51"/>
    </row>
    <row r="54" spans="1:11" ht="15.75" thickBot="1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3"/>
    </row>
    <row r="55" spans="1:11" ht="15.75" thickBot="1">
      <c r="A55" s="89" t="s">
        <v>51</v>
      </c>
      <c r="B55" s="90"/>
      <c r="C55" s="90"/>
      <c r="D55" s="90"/>
      <c r="E55" s="90"/>
      <c r="F55" s="90"/>
      <c r="G55" s="90"/>
      <c r="H55" s="34"/>
      <c r="I55" s="34"/>
      <c r="J55" s="34"/>
      <c r="K55" s="35"/>
    </row>
    <row r="56" spans="1:11" ht="15.75" thickBot="1">
      <c r="A56" s="85" t="s">
        <v>6</v>
      </c>
      <c r="B56" s="86"/>
      <c r="C56" s="86"/>
      <c r="D56" s="86"/>
      <c r="E56" s="86"/>
      <c r="F56" s="86"/>
      <c r="G56" s="86"/>
      <c r="H56" s="73"/>
      <c r="I56" s="73"/>
      <c r="J56" s="73"/>
      <c r="K56" s="74"/>
    </row>
    <row r="57" spans="1:11" ht="15.75" thickBot="1">
      <c r="A57" s="7">
        <v>1</v>
      </c>
      <c r="B57" s="83" t="s">
        <v>52</v>
      </c>
      <c r="C57" s="83"/>
      <c r="D57" s="83"/>
      <c r="E57" s="83"/>
      <c r="F57" s="83"/>
      <c r="G57" s="83"/>
      <c r="H57" s="83"/>
      <c r="I57" s="83"/>
      <c r="J57" s="83"/>
      <c r="K57" s="84"/>
    </row>
    <row r="58" spans="1:11" ht="26.25" thickBot="1">
      <c r="A58" s="11"/>
      <c r="B58" s="12" t="s">
        <v>7</v>
      </c>
      <c r="C58" s="13" t="s">
        <v>91</v>
      </c>
      <c r="D58" s="59"/>
      <c r="E58" s="60" t="s">
        <v>53</v>
      </c>
      <c r="F58" s="60"/>
      <c r="G58" s="39"/>
      <c r="H58" s="40">
        <v>0</v>
      </c>
      <c r="I58" s="14" t="s">
        <v>10</v>
      </c>
      <c r="J58" s="15" t="s">
        <v>54</v>
      </c>
      <c r="K58" s="38"/>
    </row>
    <row r="59" spans="1:11" ht="39" thickBot="1">
      <c r="A59" s="11"/>
      <c r="B59" s="12" t="s">
        <v>12</v>
      </c>
      <c r="C59" s="13" t="s">
        <v>92</v>
      </c>
      <c r="D59" s="61"/>
      <c r="E59" s="62" t="s">
        <v>55</v>
      </c>
      <c r="F59" s="62"/>
      <c r="G59" s="42"/>
      <c r="H59" s="43">
        <v>0</v>
      </c>
      <c r="I59" s="16" t="s">
        <v>10</v>
      </c>
      <c r="J59" s="17" t="s">
        <v>54</v>
      </c>
      <c r="K59" s="41"/>
    </row>
    <row r="60" spans="1:11" ht="39" thickBot="1">
      <c r="A60" s="11"/>
      <c r="B60" s="12" t="s">
        <v>15</v>
      </c>
      <c r="C60" s="13" t="s">
        <v>93</v>
      </c>
      <c r="D60" s="61"/>
      <c r="E60" s="62" t="s">
        <v>55</v>
      </c>
      <c r="F60" s="62"/>
      <c r="G60" s="42"/>
      <c r="H60" s="43">
        <v>0</v>
      </c>
      <c r="I60" s="16" t="s">
        <v>10</v>
      </c>
      <c r="J60" s="17" t="s">
        <v>54</v>
      </c>
      <c r="K60" s="41"/>
    </row>
    <row r="61" spans="1:11" ht="39" thickBot="1">
      <c r="A61" s="11"/>
      <c r="B61" s="12" t="s">
        <v>29</v>
      </c>
      <c r="C61" s="13" t="s">
        <v>94</v>
      </c>
      <c r="D61" s="61"/>
      <c r="E61" s="62" t="s">
        <v>55</v>
      </c>
      <c r="F61" s="62"/>
      <c r="G61" s="42"/>
      <c r="H61" s="43">
        <v>0</v>
      </c>
      <c r="I61" s="16" t="s">
        <v>10</v>
      </c>
      <c r="J61" s="17" t="s">
        <v>54</v>
      </c>
      <c r="K61" s="41"/>
    </row>
    <row r="62" spans="1:11" ht="39" thickBot="1">
      <c r="A62" s="11"/>
      <c r="B62" s="12" t="s">
        <v>44</v>
      </c>
      <c r="C62" s="13" t="s">
        <v>95</v>
      </c>
      <c r="D62" s="72"/>
      <c r="E62" s="51"/>
      <c r="F62" s="66"/>
      <c r="G62" s="47"/>
      <c r="H62" s="48">
        <v>0</v>
      </c>
      <c r="I62" s="26" t="s">
        <v>10</v>
      </c>
      <c r="J62" s="18" t="s">
        <v>56</v>
      </c>
      <c r="K62" s="51"/>
    </row>
    <row r="63" spans="1:11" ht="15.75" thickBot="1">
      <c r="A63" s="85" t="s">
        <v>40</v>
      </c>
      <c r="B63" s="86"/>
      <c r="C63" s="86"/>
      <c r="D63" s="86"/>
      <c r="E63" s="86"/>
      <c r="F63" s="86"/>
      <c r="G63" s="86"/>
      <c r="H63" s="73"/>
      <c r="I63" s="73"/>
      <c r="J63" s="73"/>
      <c r="K63" s="74"/>
    </row>
    <row r="64" spans="1:11" ht="39" thickBot="1">
      <c r="A64" s="11">
        <v>1</v>
      </c>
      <c r="B64" s="87" t="s">
        <v>96</v>
      </c>
      <c r="C64" s="88"/>
      <c r="D64" s="60"/>
      <c r="E64" s="60" t="s">
        <v>57</v>
      </c>
      <c r="F64" s="60"/>
      <c r="G64" s="39"/>
      <c r="H64" s="53"/>
      <c r="I64" s="54"/>
      <c r="J64" s="15" t="s">
        <v>58</v>
      </c>
      <c r="K64" s="38"/>
    </row>
    <row r="65" spans="1:11" ht="39" thickBot="1">
      <c r="A65" s="11">
        <v>2</v>
      </c>
      <c r="B65" s="87" t="s">
        <v>97</v>
      </c>
      <c r="C65" s="88"/>
      <c r="D65" s="62"/>
      <c r="E65" s="62" t="s">
        <v>57</v>
      </c>
      <c r="F65" s="62"/>
      <c r="G65" s="42"/>
      <c r="H65" s="55"/>
      <c r="I65" s="44"/>
      <c r="J65" s="17" t="s">
        <v>58</v>
      </c>
      <c r="K65" s="41"/>
    </row>
    <row r="66" spans="1:11" ht="39" thickBot="1">
      <c r="A66" s="11">
        <v>3</v>
      </c>
      <c r="B66" s="87" t="s">
        <v>98</v>
      </c>
      <c r="C66" s="88"/>
      <c r="D66" s="66"/>
      <c r="E66" s="66" t="s">
        <v>57</v>
      </c>
      <c r="F66" s="66"/>
      <c r="G66" s="47"/>
      <c r="H66" s="56"/>
      <c r="I66" s="45"/>
      <c r="J66" s="18" t="s">
        <v>59</v>
      </c>
      <c r="K66" s="51"/>
    </row>
    <row r="67" spans="1:11" ht="15.75" thickBot="1">
      <c r="A67" s="89" t="s">
        <v>60</v>
      </c>
      <c r="B67" s="90"/>
      <c r="C67" s="90"/>
      <c r="D67" s="90"/>
      <c r="E67" s="90"/>
      <c r="F67" s="90"/>
      <c r="G67" s="91"/>
      <c r="H67" s="36"/>
      <c r="I67" s="36"/>
      <c r="J67" s="36"/>
      <c r="K67" s="36"/>
    </row>
    <row r="68" spans="1:11" ht="15.75" thickBot="1">
      <c r="A68" s="77" t="s">
        <v>6</v>
      </c>
      <c r="B68" s="78"/>
      <c r="C68" s="78"/>
      <c r="D68" s="78"/>
      <c r="E68" s="78"/>
      <c r="F68" s="78"/>
      <c r="G68" s="78"/>
      <c r="H68" s="78"/>
      <c r="I68" s="78"/>
      <c r="J68" s="78"/>
      <c r="K68" s="79"/>
    </row>
    <row r="69" spans="1:11" ht="15.75" thickBot="1">
      <c r="A69" s="7">
        <v>1</v>
      </c>
      <c r="B69" s="80" t="s">
        <v>61</v>
      </c>
      <c r="C69" s="80"/>
      <c r="D69" s="8"/>
      <c r="E69" s="9"/>
      <c r="F69" s="8"/>
      <c r="G69" s="9"/>
      <c r="H69" s="8"/>
      <c r="I69" s="8"/>
      <c r="J69" s="8"/>
      <c r="K69" s="10"/>
    </row>
    <row r="70" spans="1:11" ht="26.25" thickBot="1">
      <c r="A70" s="11"/>
      <c r="B70" s="12" t="s">
        <v>7</v>
      </c>
      <c r="C70" s="37" t="s">
        <v>99</v>
      </c>
      <c r="D70" s="69"/>
      <c r="E70" s="52"/>
      <c r="F70" s="69"/>
      <c r="G70" s="49"/>
      <c r="H70" s="52">
        <v>38468516</v>
      </c>
      <c r="I70" s="27" t="s">
        <v>10</v>
      </c>
      <c r="J70" s="27" t="s">
        <v>62</v>
      </c>
      <c r="K70" s="52"/>
    </row>
    <row r="71" spans="1:11" ht="26.25" thickBot="1">
      <c r="A71" s="11"/>
      <c r="B71" s="12" t="s">
        <v>12</v>
      </c>
      <c r="C71" s="37" t="s">
        <v>61</v>
      </c>
      <c r="D71" s="69"/>
      <c r="E71" s="52"/>
      <c r="F71" s="69"/>
      <c r="G71" s="49"/>
      <c r="H71" s="52">
        <v>396996240</v>
      </c>
      <c r="I71" s="27" t="s">
        <v>10</v>
      </c>
      <c r="J71" s="27" t="s">
        <v>62</v>
      </c>
      <c r="K71" s="52"/>
    </row>
    <row r="85" spans="5:9">
      <c r="G85" s="81"/>
      <c r="H85" s="81"/>
    </row>
    <row r="86" spans="5:9" ht="21">
      <c r="E86" s="82"/>
      <c r="F86" s="82"/>
      <c r="G86" s="82"/>
      <c r="H86" s="82"/>
      <c r="I86" s="82"/>
    </row>
  </sheetData>
  <sheetProtection password="C1F4" sheet="1" objects="1" scenarios="1"/>
  <mergeCells count="38">
    <mergeCell ref="B15:K15"/>
    <mergeCell ref="A1:K1"/>
    <mergeCell ref="A2:K2"/>
    <mergeCell ref="A3:K3"/>
    <mergeCell ref="A4:K4"/>
    <mergeCell ref="A5:K5"/>
    <mergeCell ref="A6:C8"/>
    <mergeCell ref="D6:G6"/>
    <mergeCell ref="H6:I6"/>
    <mergeCell ref="J6:J8"/>
    <mergeCell ref="K6:K8"/>
    <mergeCell ref="D7:E7"/>
    <mergeCell ref="F7:G7"/>
    <mergeCell ref="A9:G9"/>
    <mergeCell ref="A10:G10"/>
    <mergeCell ref="B11:K11"/>
    <mergeCell ref="A56:G56"/>
    <mergeCell ref="B19:K19"/>
    <mergeCell ref="B23:K23"/>
    <mergeCell ref="C24:K24"/>
    <mergeCell ref="B30:K30"/>
    <mergeCell ref="B33:K33"/>
    <mergeCell ref="B35:K35"/>
    <mergeCell ref="A39:G39"/>
    <mergeCell ref="B40:K40"/>
    <mergeCell ref="B46:K46"/>
    <mergeCell ref="B51:C51"/>
    <mergeCell ref="A55:G55"/>
    <mergeCell ref="A68:K68"/>
    <mergeCell ref="B69:C69"/>
    <mergeCell ref="G85:H85"/>
    <mergeCell ref="E86:I86"/>
    <mergeCell ref="B57:K57"/>
    <mergeCell ref="A63:G63"/>
    <mergeCell ref="B64:C64"/>
    <mergeCell ref="B65:C65"/>
    <mergeCell ref="B66:C66"/>
    <mergeCell ref="A67:G67"/>
  </mergeCells>
  <pageMargins left="0.70866141732283472" right="0.70866141732283472" top="0.74803149606299213" bottom="0.74803149606299213" header="0.31496062992125984" footer="0.31496062992125984"/>
  <pageSetup scale="57" fitToHeight="0" orientation="landscape" horizontalDpi="4294967292" r:id="rId1"/>
  <rowBreaks count="2" manualBreakCount="2">
    <brk id="38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F17:G31"/>
  <sheetViews>
    <sheetView workbookViewId="0">
      <selection activeCell="F30" sqref="F30"/>
    </sheetView>
  </sheetViews>
  <sheetFormatPr baseColWidth="10" defaultRowHeight="15"/>
  <cols>
    <col min="6" max="6" width="13.7109375" bestFit="1" customWidth="1"/>
  </cols>
  <sheetData>
    <row r="17" spans="6:7">
      <c r="F17" s="76"/>
      <c r="G17" s="76"/>
    </row>
    <row r="18" spans="6:7">
      <c r="F18" s="76"/>
      <c r="G18" s="76"/>
    </row>
    <row r="19" spans="6:7">
      <c r="F19" s="76">
        <v>491817406.87</v>
      </c>
      <c r="G19" s="76"/>
    </row>
    <row r="20" spans="6:7">
      <c r="F20" s="76">
        <v>111978011.31</v>
      </c>
      <c r="G20" s="76"/>
    </row>
    <row r="21" spans="6:7">
      <c r="F21" s="76"/>
      <c r="G21" s="76"/>
    </row>
    <row r="22" spans="6:7">
      <c r="F22" s="76">
        <f>+F19-F20</f>
        <v>379839395.56</v>
      </c>
      <c r="G22" s="76"/>
    </row>
    <row r="23" spans="6:7">
      <c r="F23" s="76"/>
      <c r="G23" s="76"/>
    </row>
    <row r="24" spans="6:7">
      <c r="F24" s="76"/>
      <c r="G24" s="76"/>
    </row>
    <row r="25" spans="6:7">
      <c r="F25" s="76"/>
      <c r="G25" s="76"/>
    </row>
    <row r="26" spans="6:7">
      <c r="F26" s="76"/>
      <c r="G26" s="76"/>
    </row>
    <row r="27" spans="6:7">
      <c r="F27" s="76"/>
      <c r="G27" s="76"/>
    </row>
    <row r="28" spans="6:7">
      <c r="F28" s="76">
        <f>392194865*0.06</f>
        <v>23531691.899999999</v>
      </c>
      <c r="G28" s="76"/>
    </row>
    <row r="30" spans="6:7">
      <c r="F30">
        <v>20578484</v>
      </c>
    </row>
    <row r="31" spans="6:7">
      <c r="F31">
        <f>+F30/F22</f>
        <v>5.4176802723848561E-2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18:H35"/>
  <sheetViews>
    <sheetView workbookViewId="0">
      <selection activeCell="F36" sqref="F36"/>
    </sheetView>
  </sheetViews>
  <sheetFormatPr baseColWidth="10" defaultRowHeight="15"/>
  <cols>
    <col min="8" max="8" width="13.7109375" bestFit="1" customWidth="1"/>
  </cols>
  <sheetData>
    <row r="18" spans="6:8">
      <c r="H18" s="76"/>
    </row>
    <row r="19" spans="6:8">
      <c r="H19" s="76">
        <v>509067117.69</v>
      </c>
    </row>
    <row r="20" spans="6:8">
      <c r="H20" s="76">
        <v>133216543.86</v>
      </c>
    </row>
    <row r="21" spans="6:8">
      <c r="H21" s="76">
        <f>SUM(H19:H20)</f>
        <v>642283661.54999995</v>
      </c>
    </row>
    <row r="22" spans="6:8">
      <c r="H22" s="76"/>
    </row>
    <row r="23" spans="6:8">
      <c r="H23" s="76"/>
    </row>
    <row r="24" spans="6:8">
      <c r="H24" s="76"/>
    </row>
    <row r="27" spans="6:8">
      <c r="F27" s="40">
        <v>326971762</v>
      </c>
    </row>
    <row r="28" spans="6:8">
      <c r="F28">
        <f>+F27*0.06</f>
        <v>19618305.719999999</v>
      </c>
    </row>
    <row r="32" spans="6:8">
      <c r="F32" s="40">
        <v>326971762</v>
      </c>
    </row>
    <row r="34" spans="6:6">
      <c r="F34">
        <v>20578484</v>
      </c>
    </row>
    <row r="35" spans="6:6">
      <c r="F35">
        <f>+F34/F27</f>
        <v>6.2936578602772436E-2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3 (2)</vt:lpstr>
      <vt:lpstr>Hoja2</vt:lpstr>
      <vt:lpstr>Hoja3</vt:lpstr>
    </vt:vector>
  </TitlesOfParts>
  <Company>Hacienda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Geovani Gordillo Olivera</dc:creator>
  <cp:lastModifiedBy>Usuario de Windows</cp:lastModifiedBy>
  <cp:lastPrinted>2021-04-23T21:34:57Z</cp:lastPrinted>
  <dcterms:created xsi:type="dcterms:W3CDTF">2016-11-10T21:39:14Z</dcterms:created>
  <dcterms:modified xsi:type="dcterms:W3CDTF">2026-03-20T21:09:05Z</dcterms:modified>
</cp:coreProperties>
</file>